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160"/>
  </bookViews>
  <sheets>
    <sheet name="黒番の勝率グラフ" sheetId="4" r:id="rId1"/>
    <sheet name="第１着手" sheetId="1" r:id="rId2"/>
    <sheet name="三連星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3"/>
  <c r="E18"/>
  <c r="E19"/>
  <c r="E20"/>
  <c r="E21"/>
  <c r="E22"/>
  <c r="E23"/>
  <c r="E24"/>
  <c r="E17"/>
  <c r="D18"/>
  <c r="D19"/>
  <c r="D20"/>
  <c r="D21"/>
  <c r="D22"/>
  <c r="D23"/>
  <c r="D24"/>
  <c r="D17"/>
  <c r="D16" l="1"/>
</calcChain>
</file>

<file path=xl/sharedStrings.xml><?xml version="1.0" encoding="utf-8"?>
<sst xmlns="http://schemas.openxmlformats.org/spreadsheetml/2006/main" count="124" uniqueCount="45">
  <si>
    <t>星</t>
    <rPh sb="0" eb="1">
      <t>ホシ</t>
    </rPh>
    <phoneticPr fontId="1"/>
  </si>
  <si>
    <t>小目</t>
    <rPh sb="0" eb="2">
      <t>コモク</t>
    </rPh>
    <phoneticPr fontId="1"/>
  </si>
  <si>
    <t>三三</t>
    <rPh sb="0" eb="2">
      <t>サンサン</t>
    </rPh>
    <phoneticPr fontId="1"/>
  </si>
  <si>
    <t>目外し</t>
    <rPh sb="0" eb="2">
      <t>モクハズ</t>
    </rPh>
    <phoneticPr fontId="1"/>
  </si>
  <si>
    <t>高目</t>
    <rPh sb="0" eb="2">
      <t>タカモク</t>
    </rPh>
    <phoneticPr fontId="1"/>
  </si>
  <si>
    <t>勝率（黒）</t>
    <rPh sb="0" eb="2">
      <t>ショウリツ</t>
    </rPh>
    <rPh sb="3" eb="4">
      <t>クロ</t>
    </rPh>
    <phoneticPr fontId="1"/>
  </si>
  <si>
    <t>局数</t>
    <rPh sb="0" eb="2">
      <t>キョクスウ</t>
    </rPh>
    <phoneticPr fontId="1"/>
  </si>
  <si>
    <t>~84.12</t>
    <phoneticPr fontId="1"/>
  </si>
  <si>
    <t>最新DB</t>
    <rPh sb="0" eb="2">
      <t>サイシン</t>
    </rPh>
    <phoneticPr fontId="1"/>
  </si>
  <si>
    <t>１３万局DB</t>
    <rPh sb="2" eb="3">
      <t>マン</t>
    </rPh>
    <rPh sb="3" eb="4">
      <t>キョク</t>
    </rPh>
    <phoneticPr fontId="1"/>
  </si>
  <si>
    <t>85.01~89.12</t>
    <phoneticPr fontId="1"/>
  </si>
  <si>
    <t>90.01~94.12</t>
    <phoneticPr fontId="1"/>
  </si>
  <si>
    <t>95.01~99.12</t>
    <phoneticPr fontId="1"/>
  </si>
  <si>
    <t>00.01~04.12</t>
    <phoneticPr fontId="1"/>
  </si>
  <si>
    <t>05.01~09.12</t>
    <phoneticPr fontId="1"/>
  </si>
  <si>
    <t>10.01~14.12</t>
    <phoneticPr fontId="1"/>
  </si>
  <si>
    <t>15.01~19.12</t>
    <phoneticPr fontId="1"/>
  </si>
  <si>
    <t>全期間</t>
    <rPh sb="0" eb="3">
      <t>ゼンキカン</t>
    </rPh>
    <phoneticPr fontId="1"/>
  </si>
  <si>
    <t>全体</t>
    <rPh sb="0" eb="2">
      <t>ゼンタイ</t>
    </rPh>
    <phoneticPr fontId="1"/>
  </si>
  <si>
    <t>最新DB</t>
    <rPh sb="0" eb="4">
      <t>サイシンdb</t>
    </rPh>
    <phoneticPr fontId="1"/>
  </si>
  <si>
    <t>１３万局DB</t>
    <rPh sb="2" eb="4">
      <t>マンキョク</t>
    </rPh>
    <phoneticPr fontId="1"/>
  </si>
  <si>
    <t>期間</t>
    <rPh sb="0" eb="2">
      <t>キカン</t>
    </rPh>
    <phoneticPr fontId="1"/>
  </si>
  <si>
    <t>三連星</t>
    <rPh sb="0" eb="3">
      <t>サンレンセイ</t>
    </rPh>
    <phoneticPr fontId="1"/>
  </si>
  <si>
    <t>勝率</t>
    <rPh sb="0" eb="2">
      <t>ショウリツ</t>
    </rPh>
    <phoneticPr fontId="1"/>
  </si>
  <si>
    <t>10.01~10.12</t>
    <phoneticPr fontId="1"/>
  </si>
  <si>
    <t>11.01~11.12</t>
    <phoneticPr fontId="1"/>
  </si>
  <si>
    <t>12.01~12.12</t>
    <phoneticPr fontId="1"/>
  </si>
  <si>
    <t>13.01~13.12</t>
    <phoneticPr fontId="1"/>
  </si>
  <si>
    <t>14.01~14.12</t>
    <phoneticPr fontId="1"/>
  </si>
  <si>
    <t>15.01~15.12</t>
    <phoneticPr fontId="1"/>
  </si>
  <si>
    <t>16.01~16.12</t>
    <phoneticPr fontId="1"/>
  </si>
  <si>
    <t>17.01~17.12</t>
    <phoneticPr fontId="1"/>
  </si>
  <si>
    <t>18.01~18.12</t>
    <phoneticPr fontId="1"/>
  </si>
  <si>
    <t>局面数</t>
    <rPh sb="0" eb="3">
      <t>キョクメンスウ</t>
    </rPh>
    <phoneticPr fontId="1"/>
  </si>
  <si>
    <t>黒勝ち</t>
    <rPh sb="0" eb="1">
      <t>クロ</t>
    </rPh>
    <rPh sb="1" eb="2">
      <t>カ</t>
    </rPh>
    <phoneticPr fontId="1"/>
  </si>
  <si>
    <t>白勝ち</t>
    <rPh sb="0" eb="1">
      <t>シロ</t>
    </rPh>
    <rPh sb="1" eb="2">
      <t>カ</t>
    </rPh>
    <phoneticPr fontId="1"/>
  </si>
  <si>
    <t>~84</t>
    <phoneticPr fontId="1"/>
  </si>
  <si>
    <t>85~89</t>
    <phoneticPr fontId="1"/>
  </si>
  <si>
    <t>90~94</t>
    <phoneticPr fontId="1"/>
  </si>
  <si>
    <t>95~99</t>
    <phoneticPr fontId="1"/>
  </si>
  <si>
    <t>00~04</t>
    <phoneticPr fontId="1"/>
  </si>
  <si>
    <t>05~09</t>
    <phoneticPr fontId="1"/>
  </si>
  <si>
    <t>10~14</t>
    <phoneticPr fontId="1"/>
  </si>
  <si>
    <t>15~19</t>
    <phoneticPr fontId="1"/>
  </si>
  <si>
    <t>黒番の勝率の推移</t>
    <rPh sb="0" eb="2">
      <t>クロバン</t>
    </rPh>
    <rPh sb="3" eb="5">
      <t>ショウリツ</t>
    </rPh>
    <rPh sb="6" eb="8">
      <t>スイイ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</si>
</sst>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quotePrefix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2" fillId="0" borderId="9" xfId="0" applyFont="1" applyBorder="1">
      <alignment vertical="center"/>
    </xf>
    <xf numFmtId="0" fontId="3" fillId="0" borderId="7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図１　黒番の勝率の推移</a:t>
            </a:r>
          </a:p>
        </c:rich>
      </c:tx>
      <c:layout>
        <c:manualLayout>
          <c:xMode val="edge"/>
          <c:yMode val="edge"/>
          <c:x val="0.29177427945246204"/>
          <c:y val="4.948452537066852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46709084454788"/>
          <c:y val="0.15179536295787638"/>
          <c:w val="0.86151424279152389"/>
          <c:h val="0.67940158401332662"/>
        </c:manualLayout>
      </c:layout>
      <c:lineChart>
        <c:grouping val="standard"/>
        <c:ser>
          <c:idx val="0"/>
          <c:order val="0"/>
          <c:tx>
            <c:strRef>
              <c:f>第１着手!$B$15</c:f>
              <c:strCache>
                <c:ptCount val="1"/>
                <c:pt idx="0">
                  <c:v>最新DB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第１着手!$A$16:$A$23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第１着手!$B$16:$B$23</c:f>
              <c:numCache>
                <c:formatCode>General</c:formatCode>
                <c:ptCount val="8"/>
                <c:pt idx="0">
                  <c:v>56.2</c:v>
                </c:pt>
                <c:pt idx="1">
                  <c:v>58.3</c:v>
                </c:pt>
                <c:pt idx="2">
                  <c:v>52.6</c:v>
                </c:pt>
                <c:pt idx="3">
                  <c:v>48.9</c:v>
                </c:pt>
                <c:pt idx="4">
                  <c:v>55.1</c:v>
                </c:pt>
                <c:pt idx="5">
                  <c:v>49.6</c:v>
                </c:pt>
                <c:pt idx="6">
                  <c:v>49.2</c:v>
                </c:pt>
                <c:pt idx="7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FF-4F98-AE62-073AFCE0AD5D}"/>
            </c:ext>
          </c:extLst>
        </c:ser>
        <c:ser>
          <c:idx val="1"/>
          <c:order val="1"/>
          <c:tx>
            <c:strRef>
              <c:f>第１着手!$C$15</c:f>
              <c:strCache>
                <c:ptCount val="1"/>
                <c:pt idx="0">
                  <c:v>１３万局DB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第１着手!$A$16:$A$23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第１着手!$C$16:$C$23</c:f>
              <c:numCache>
                <c:formatCode>General</c:formatCode>
                <c:ptCount val="8"/>
                <c:pt idx="0">
                  <c:v>50.3</c:v>
                </c:pt>
                <c:pt idx="1">
                  <c:v>52.1</c:v>
                </c:pt>
                <c:pt idx="2">
                  <c:v>50.9</c:v>
                </c:pt>
                <c:pt idx="3">
                  <c:v>50.6</c:v>
                </c:pt>
                <c:pt idx="4">
                  <c:v>48.3</c:v>
                </c:pt>
                <c:pt idx="5">
                  <c:v>48.6</c:v>
                </c:pt>
                <c:pt idx="6">
                  <c:v>48.2</c:v>
                </c:pt>
                <c:pt idx="7">
                  <c:v>46.9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FF-4F98-AE62-073AFCE0AD5D}"/>
            </c:ext>
          </c:extLst>
        </c:ser>
        <c:dLbls/>
        <c:marker val="1"/>
        <c:axId val="165513856"/>
        <c:axId val="165613952"/>
      </c:lineChart>
      <c:catAx>
        <c:axId val="1655138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613952"/>
        <c:crosses val="autoZero"/>
        <c:auto val="1"/>
        <c:lblAlgn val="ctr"/>
        <c:lblOffset val="100"/>
      </c:catAx>
      <c:valAx>
        <c:axId val="165613952"/>
        <c:scaling>
          <c:orientation val="minMax"/>
          <c:min val="4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aseline="0"/>
                  <a:t>勝率（％）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513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12700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94815735968362"/>
          <c:y val="0.18505724068735238"/>
          <c:w val="0.54829658818272098"/>
          <c:h val="0.10423635556680436"/>
        </c:manualLayout>
      </c:layout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lineChart>
        <c:grouping val="standard"/>
        <c:ser>
          <c:idx val="0"/>
          <c:order val="0"/>
          <c:tx>
            <c:strRef>
              <c:f>第１着手!$B$26</c:f>
              <c:strCache>
                <c:ptCount val="1"/>
                <c:pt idx="0">
                  <c:v>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第１着手!$A$27:$A$34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第１着手!$B$27:$B$34</c:f>
              <c:numCache>
                <c:formatCode>General</c:formatCode>
                <c:ptCount val="8"/>
                <c:pt idx="0">
                  <c:v>58.5</c:v>
                </c:pt>
                <c:pt idx="1">
                  <c:v>59.7</c:v>
                </c:pt>
                <c:pt idx="2">
                  <c:v>55</c:v>
                </c:pt>
                <c:pt idx="3">
                  <c:v>47.8</c:v>
                </c:pt>
                <c:pt idx="4">
                  <c:v>52.8</c:v>
                </c:pt>
                <c:pt idx="5">
                  <c:v>50</c:v>
                </c:pt>
                <c:pt idx="6">
                  <c:v>49.2</c:v>
                </c:pt>
                <c:pt idx="7">
                  <c:v>48.9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4A-458E-92FF-0C8FE39C5215}"/>
            </c:ext>
          </c:extLst>
        </c:ser>
        <c:ser>
          <c:idx val="1"/>
          <c:order val="1"/>
          <c:tx>
            <c:strRef>
              <c:f>第１着手!$C$26</c:f>
              <c:strCache>
                <c:ptCount val="1"/>
                <c:pt idx="0">
                  <c:v>小目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第１着手!$A$27:$A$34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第１着手!$C$27:$C$34</c:f>
              <c:numCache>
                <c:formatCode>General</c:formatCode>
                <c:ptCount val="8"/>
                <c:pt idx="0">
                  <c:v>54.5</c:v>
                </c:pt>
                <c:pt idx="1">
                  <c:v>51.9</c:v>
                </c:pt>
                <c:pt idx="2">
                  <c:v>53.8</c:v>
                </c:pt>
                <c:pt idx="3">
                  <c:v>38.9</c:v>
                </c:pt>
                <c:pt idx="4">
                  <c:v>60</c:v>
                </c:pt>
                <c:pt idx="5">
                  <c:v>49.1</c:v>
                </c:pt>
                <c:pt idx="6">
                  <c:v>49.5</c:v>
                </c:pt>
                <c:pt idx="7">
                  <c:v>47.8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4A-458E-92FF-0C8FE39C5215}"/>
            </c:ext>
          </c:extLst>
        </c:ser>
        <c:ser>
          <c:idx val="2"/>
          <c:order val="2"/>
          <c:tx>
            <c:strRef>
              <c:f>第１着手!$D$26</c:f>
              <c:strCache>
                <c:ptCount val="1"/>
                <c:pt idx="0">
                  <c:v>三三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第１着手!$A$27:$A$34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第１着手!$D$27:$D$34</c:f>
              <c:numCache>
                <c:formatCode>General</c:formatCode>
                <c:ptCount val="8"/>
                <c:pt idx="0">
                  <c:v>64.900000000000006</c:v>
                </c:pt>
                <c:pt idx="1">
                  <c:v>100</c:v>
                </c:pt>
                <c:pt idx="2">
                  <c:v>0</c:v>
                </c:pt>
                <c:pt idx="6">
                  <c:v>41.7</c:v>
                </c:pt>
                <c:pt idx="7">
                  <c:v>57.1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4A-458E-92FF-0C8FE39C5215}"/>
            </c:ext>
          </c:extLst>
        </c:ser>
        <c:ser>
          <c:idx val="3"/>
          <c:order val="3"/>
          <c:tx>
            <c:strRef>
              <c:f>第１着手!$E$26</c:f>
              <c:strCache>
                <c:ptCount val="1"/>
                <c:pt idx="0">
                  <c:v>目外し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第１着手!$A$27:$A$34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第１着手!$E$27:$E$34</c:f>
              <c:numCache>
                <c:formatCode>General</c:formatCode>
                <c:ptCount val="8"/>
                <c:pt idx="0">
                  <c:v>60.9</c:v>
                </c:pt>
                <c:pt idx="2">
                  <c:v>50</c:v>
                </c:pt>
                <c:pt idx="4">
                  <c:v>40</c:v>
                </c:pt>
                <c:pt idx="5">
                  <c:v>40</c:v>
                </c:pt>
                <c:pt idx="6">
                  <c:v>53.4</c:v>
                </c:pt>
                <c:pt idx="7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4A-458E-92FF-0C8FE39C5215}"/>
            </c:ext>
          </c:extLst>
        </c:ser>
        <c:ser>
          <c:idx val="4"/>
          <c:order val="4"/>
          <c:tx>
            <c:strRef>
              <c:f>第１着手!$F$26</c:f>
              <c:strCache>
                <c:ptCount val="1"/>
                <c:pt idx="0">
                  <c:v>高目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第１着手!$A$27:$A$34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第１着手!$F$27:$F$34</c:f>
              <c:numCache>
                <c:formatCode>General</c:formatCode>
                <c:ptCount val="8"/>
                <c:pt idx="0">
                  <c:v>46.7</c:v>
                </c:pt>
                <c:pt idx="4">
                  <c:v>33.299999999999997</c:v>
                </c:pt>
                <c:pt idx="6">
                  <c:v>42.9</c:v>
                </c:pt>
                <c:pt idx="7">
                  <c:v>43.2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4A-458E-92FF-0C8FE39C5215}"/>
            </c:ext>
          </c:extLst>
        </c:ser>
        <c:dLbls/>
        <c:marker val="1"/>
        <c:axId val="165734272"/>
        <c:axId val="165735808"/>
      </c:lineChart>
      <c:catAx>
        <c:axId val="1657342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735808"/>
        <c:crosses val="autoZero"/>
        <c:auto val="1"/>
        <c:lblAlgn val="ctr"/>
        <c:lblOffset val="100"/>
      </c:catAx>
      <c:valAx>
        <c:axId val="16573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73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lineChart>
        <c:grouping val="standard"/>
        <c:ser>
          <c:idx val="0"/>
          <c:order val="0"/>
          <c:tx>
            <c:strRef>
              <c:f>第１着手!$I$26</c:f>
              <c:strCache>
                <c:ptCount val="1"/>
                <c:pt idx="0">
                  <c:v>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第１着手!$H$27:$H$34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第１着手!$I$27:$I$34</c:f>
              <c:numCache>
                <c:formatCode>General</c:formatCode>
                <c:ptCount val="8"/>
                <c:pt idx="0">
                  <c:v>49.7</c:v>
                </c:pt>
                <c:pt idx="1">
                  <c:v>51.3</c:v>
                </c:pt>
                <c:pt idx="2">
                  <c:v>51.6</c:v>
                </c:pt>
                <c:pt idx="3">
                  <c:v>50.7</c:v>
                </c:pt>
                <c:pt idx="4">
                  <c:v>47.6</c:v>
                </c:pt>
                <c:pt idx="5">
                  <c:v>46.8</c:v>
                </c:pt>
                <c:pt idx="6">
                  <c:v>48.1</c:v>
                </c:pt>
                <c:pt idx="7">
                  <c:v>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1C-4244-AAF6-CC5C91F16EE3}"/>
            </c:ext>
          </c:extLst>
        </c:ser>
        <c:ser>
          <c:idx val="1"/>
          <c:order val="1"/>
          <c:tx>
            <c:strRef>
              <c:f>第１着手!$J$26</c:f>
              <c:strCache>
                <c:ptCount val="1"/>
                <c:pt idx="0">
                  <c:v>小目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第１着手!$H$27:$H$34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第１着手!$J$27:$J$34</c:f>
              <c:numCache>
                <c:formatCode>General</c:formatCode>
                <c:ptCount val="8"/>
                <c:pt idx="0">
                  <c:v>51.3</c:v>
                </c:pt>
                <c:pt idx="1">
                  <c:v>53.5</c:v>
                </c:pt>
                <c:pt idx="2">
                  <c:v>49.7</c:v>
                </c:pt>
                <c:pt idx="3">
                  <c:v>51</c:v>
                </c:pt>
                <c:pt idx="4">
                  <c:v>49.9</c:v>
                </c:pt>
                <c:pt idx="5">
                  <c:v>50.6</c:v>
                </c:pt>
                <c:pt idx="6">
                  <c:v>48.4</c:v>
                </c:pt>
                <c:pt idx="7">
                  <c:v>48.6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1C-4244-AAF6-CC5C91F16EE3}"/>
            </c:ext>
          </c:extLst>
        </c:ser>
        <c:ser>
          <c:idx val="2"/>
          <c:order val="2"/>
          <c:tx>
            <c:strRef>
              <c:f>第１着手!$K$26</c:f>
              <c:strCache>
                <c:ptCount val="1"/>
                <c:pt idx="0">
                  <c:v>三三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第１着手!$H$27:$H$34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第１着手!$K$27:$K$34</c:f>
              <c:numCache>
                <c:formatCode>General</c:formatCode>
                <c:ptCount val="8"/>
                <c:pt idx="0">
                  <c:v>52.4</c:v>
                </c:pt>
                <c:pt idx="1">
                  <c:v>60</c:v>
                </c:pt>
                <c:pt idx="2">
                  <c:v>41.5</c:v>
                </c:pt>
                <c:pt idx="3">
                  <c:v>46.4</c:v>
                </c:pt>
                <c:pt idx="4">
                  <c:v>47.8</c:v>
                </c:pt>
                <c:pt idx="5">
                  <c:v>60.7</c:v>
                </c:pt>
                <c:pt idx="6">
                  <c:v>54.1</c:v>
                </c:pt>
                <c:pt idx="7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1C-4244-AAF6-CC5C91F16EE3}"/>
            </c:ext>
          </c:extLst>
        </c:ser>
        <c:ser>
          <c:idx val="3"/>
          <c:order val="3"/>
          <c:tx>
            <c:strRef>
              <c:f>第１着手!$L$26</c:f>
              <c:strCache>
                <c:ptCount val="1"/>
                <c:pt idx="0">
                  <c:v>目外し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第１着手!$H$27:$H$34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第１着手!$L$27:$L$34</c:f>
              <c:numCache>
                <c:formatCode>General</c:formatCode>
                <c:ptCount val="8"/>
                <c:pt idx="0">
                  <c:v>44.4</c:v>
                </c:pt>
                <c:pt idx="1">
                  <c:v>50</c:v>
                </c:pt>
                <c:pt idx="2">
                  <c:v>50.9</c:v>
                </c:pt>
                <c:pt idx="3">
                  <c:v>42.9</c:v>
                </c:pt>
                <c:pt idx="4">
                  <c:v>45.3</c:v>
                </c:pt>
                <c:pt idx="5">
                  <c:v>47.1</c:v>
                </c:pt>
                <c:pt idx="6">
                  <c:v>51.5</c:v>
                </c:pt>
                <c:pt idx="7">
                  <c:v>42.3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1C-4244-AAF6-CC5C91F16EE3}"/>
            </c:ext>
          </c:extLst>
        </c:ser>
        <c:ser>
          <c:idx val="4"/>
          <c:order val="4"/>
          <c:tx>
            <c:strRef>
              <c:f>第１着手!$M$26</c:f>
              <c:strCache>
                <c:ptCount val="1"/>
                <c:pt idx="0">
                  <c:v>高目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第１着手!$H$27:$H$34</c:f>
              <c:strCache>
                <c:ptCount val="8"/>
                <c:pt idx="0">
                  <c:v>~84</c:v>
                </c:pt>
                <c:pt idx="1">
                  <c:v>85~89</c:v>
                </c:pt>
                <c:pt idx="2">
                  <c:v>90~94</c:v>
                </c:pt>
                <c:pt idx="3">
                  <c:v>95~99</c:v>
                </c:pt>
                <c:pt idx="4">
                  <c:v>00~04</c:v>
                </c:pt>
                <c:pt idx="5">
                  <c:v>05~09</c:v>
                </c:pt>
                <c:pt idx="6">
                  <c:v>10~14</c:v>
                </c:pt>
                <c:pt idx="7">
                  <c:v>15~19</c:v>
                </c:pt>
              </c:strCache>
            </c:strRef>
          </c:cat>
          <c:val>
            <c:numRef>
              <c:f>第１着手!$M$27:$M$34</c:f>
              <c:numCache>
                <c:formatCode>General</c:formatCode>
                <c:ptCount val="8"/>
                <c:pt idx="0">
                  <c:v>44.7</c:v>
                </c:pt>
                <c:pt idx="1">
                  <c:v>50</c:v>
                </c:pt>
                <c:pt idx="2">
                  <c:v>47.6</c:v>
                </c:pt>
                <c:pt idx="3">
                  <c:v>37.9</c:v>
                </c:pt>
                <c:pt idx="4">
                  <c:v>42.9</c:v>
                </c:pt>
                <c:pt idx="5">
                  <c:v>37.700000000000003</c:v>
                </c:pt>
                <c:pt idx="6">
                  <c:v>42.9</c:v>
                </c:pt>
                <c:pt idx="7">
                  <c:v>31.6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1C-4244-AAF6-CC5C91F16EE3}"/>
            </c:ext>
          </c:extLst>
        </c:ser>
        <c:dLbls/>
        <c:marker val="1"/>
        <c:axId val="165825920"/>
        <c:axId val="165844096"/>
      </c:lineChart>
      <c:catAx>
        <c:axId val="165825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44096"/>
        <c:crosses val="autoZero"/>
        <c:auto val="1"/>
        <c:lblAlgn val="ctr"/>
        <c:lblOffset val="100"/>
      </c:catAx>
      <c:valAx>
        <c:axId val="165844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barChart>
        <c:barDir val="col"/>
        <c:grouping val="clustered"/>
        <c:ser>
          <c:idx val="1"/>
          <c:order val="1"/>
          <c:tx>
            <c:strRef>
              <c:f>三連星!$D$15</c:f>
              <c:strCache>
                <c:ptCount val="1"/>
                <c:pt idx="0">
                  <c:v>黒勝ち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三連星!$D$16:$D$24</c:f>
              <c:numCache>
                <c:formatCode>0_);[Red]\(0\)</c:formatCode>
                <c:ptCount val="9"/>
                <c:pt idx="0">
                  <c:v>0</c:v>
                </c:pt>
                <c:pt idx="1">
                  <c:v>11</c:v>
                </c:pt>
                <c:pt idx="2">
                  <c:v>3</c:v>
                </c:pt>
                <c:pt idx="3">
                  <c:v>1.0010000000000001</c:v>
                </c:pt>
                <c:pt idx="4">
                  <c:v>3</c:v>
                </c:pt>
                <c:pt idx="5">
                  <c:v>3</c:v>
                </c:pt>
                <c:pt idx="6">
                  <c:v>4.9979999999999993</c:v>
                </c:pt>
                <c:pt idx="7">
                  <c:v>10.005000000000001</c:v>
                </c:pt>
                <c:pt idx="8">
                  <c:v>3.0030000000000001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54-41A6-8F05-D090D8ADC2C8}"/>
            </c:ext>
          </c:extLst>
        </c:ser>
        <c:ser>
          <c:idx val="2"/>
          <c:order val="2"/>
          <c:tx>
            <c:strRef>
              <c:f>三連星!$E$15</c:f>
              <c:strCache>
                <c:ptCount val="1"/>
                <c:pt idx="0">
                  <c:v>白勝ち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三連星!$E$16:$E$24</c:f>
              <c:numCache>
                <c:formatCode>0_);[Red]\(0\)</c:formatCode>
                <c:ptCount val="9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11.999000000000001</c:v>
                </c:pt>
                <c:pt idx="4">
                  <c:v>7</c:v>
                </c:pt>
                <c:pt idx="5">
                  <c:v>3</c:v>
                </c:pt>
                <c:pt idx="6">
                  <c:v>1.0020000000000002</c:v>
                </c:pt>
                <c:pt idx="7">
                  <c:v>18.995000000000001</c:v>
                </c:pt>
                <c:pt idx="8">
                  <c:v>9.9969999999999999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54-41A6-8F05-D090D8ADC2C8}"/>
            </c:ext>
          </c:extLst>
        </c:ser>
        <c:dLbls/>
        <c:gapWidth val="219"/>
        <c:axId val="166493184"/>
        <c:axId val="166491648"/>
      </c:barChart>
      <c:lineChart>
        <c:grouping val="standard"/>
        <c:ser>
          <c:idx val="0"/>
          <c:order val="0"/>
          <c:tx>
            <c:strRef>
              <c:f>三連星!$C$15</c:f>
              <c:strCache>
                <c:ptCount val="1"/>
                <c:pt idx="0">
                  <c:v>勝率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三連星!$C$16:$C$24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20</c:v>
                </c:pt>
                <c:pt idx="3">
                  <c:v>7.7</c:v>
                </c:pt>
                <c:pt idx="4">
                  <c:v>30</c:v>
                </c:pt>
                <c:pt idx="5">
                  <c:v>50</c:v>
                </c:pt>
                <c:pt idx="6">
                  <c:v>83.3</c:v>
                </c:pt>
                <c:pt idx="7">
                  <c:v>34.5</c:v>
                </c:pt>
                <c:pt idx="8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4-41A6-8F05-D090D8ADC2C8}"/>
            </c:ext>
          </c:extLst>
        </c:ser>
        <c:dLbls/>
        <c:marker val="1"/>
        <c:axId val="166443264"/>
        <c:axId val="166490112"/>
      </c:lineChart>
      <c:catAx>
        <c:axId val="16644326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90112"/>
        <c:crosses val="autoZero"/>
        <c:auto val="1"/>
        <c:lblAlgn val="ctr"/>
        <c:lblOffset val="100"/>
      </c:catAx>
      <c:valAx>
        <c:axId val="166490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43264"/>
        <c:crosses val="autoZero"/>
        <c:crossBetween val="between"/>
      </c:valAx>
      <c:valAx>
        <c:axId val="166491648"/>
        <c:scaling>
          <c:orientation val="minMax"/>
        </c:scaling>
        <c:axPos val="r"/>
        <c:numFmt formatCode="0_);[Red]\(0\)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93184"/>
        <c:crosses val="max"/>
        <c:crossBetween val="between"/>
      </c:valAx>
      <c:catAx>
        <c:axId val="166493184"/>
        <c:scaling>
          <c:orientation val="minMax"/>
        </c:scaling>
        <c:delete val="1"/>
        <c:axPos val="b"/>
        <c:tickLblPos val="none"/>
        <c:crossAx val="16649164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975" cy="607670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10FF01D-3D46-4B97-8CB7-76CA69FB7C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35</xdr:row>
      <xdr:rowOff>52387</xdr:rowOff>
    </xdr:from>
    <xdr:to>
      <xdr:col>6</xdr:col>
      <xdr:colOff>366712</xdr:colOff>
      <xdr:row>46</xdr:row>
      <xdr:rowOff>176212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65EDD5AF-3103-45EE-882E-F462E4228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214312</xdr:colOff>
      <xdr:row>34</xdr:row>
      <xdr:rowOff>195262</xdr:rowOff>
    </xdr:from>
    <xdr:to>
      <xdr:col>13</xdr:col>
      <xdr:colOff>52387</xdr:colOff>
      <xdr:row>46</xdr:row>
      <xdr:rowOff>80962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CE2B61C0-EE8C-48BA-A6C9-3EE781B3B5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280987</xdr:colOff>
      <xdr:row>11</xdr:row>
      <xdr:rowOff>9525</xdr:rowOff>
    </xdr:from>
    <xdr:to>
      <xdr:col>12</xdr:col>
      <xdr:colOff>52387</xdr:colOff>
      <xdr:row>22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5B433EA-93AA-47E2-B010-34760C598C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35"/>
  <sheetViews>
    <sheetView topLeftCell="G1" workbookViewId="0">
      <selection activeCell="A27" sqref="A27:A34"/>
    </sheetView>
  </sheetViews>
  <sheetFormatPr defaultRowHeight="18.75"/>
  <cols>
    <col min="1" max="1" width="11.625" customWidth="1"/>
    <col min="2" max="13" width="8.875" customWidth="1"/>
    <col min="14" max="14" width="1.125" customWidth="1"/>
    <col min="15" max="15" width="11.625" customWidth="1"/>
    <col min="16" max="27" width="8.875" customWidth="1"/>
  </cols>
  <sheetData>
    <row r="1" spans="1:27" ht="19.5" thickBot="1">
      <c r="E1" t="s">
        <v>8</v>
      </c>
      <c r="S1" t="s">
        <v>9</v>
      </c>
    </row>
    <row r="2" spans="1:27" s="1" customFormat="1" ht="30" customHeight="1">
      <c r="A2" s="7"/>
      <c r="B2" s="23" t="s">
        <v>0</v>
      </c>
      <c r="C2" s="24"/>
      <c r="D2" s="23" t="s">
        <v>1</v>
      </c>
      <c r="E2" s="24"/>
      <c r="F2" s="23" t="s">
        <v>2</v>
      </c>
      <c r="G2" s="24"/>
      <c r="H2" s="23" t="s">
        <v>3</v>
      </c>
      <c r="I2" s="24"/>
      <c r="J2" s="23" t="s">
        <v>4</v>
      </c>
      <c r="K2" s="24"/>
      <c r="L2" s="20" t="s">
        <v>18</v>
      </c>
      <c r="M2" s="21"/>
      <c r="N2" s="17"/>
      <c r="O2" s="7"/>
      <c r="P2" s="23" t="s">
        <v>0</v>
      </c>
      <c r="Q2" s="24"/>
      <c r="R2" s="23" t="s">
        <v>1</v>
      </c>
      <c r="S2" s="24"/>
      <c r="T2" s="23" t="s">
        <v>2</v>
      </c>
      <c r="U2" s="24"/>
      <c r="V2" s="23" t="s">
        <v>3</v>
      </c>
      <c r="W2" s="24"/>
      <c r="X2" s="23" t="s">
        <v>4</v>
      </c>
      <c r="Y2" s="24"/>
      <c r="Z2" s="20" t="s">
        <v>18</v>
      </c>
      <c r="AA2" s="21"/>
    </row>
    <row r="3" spans="1:27" s="2" customFormat="1" ht="30" customHeight="1" thickBot="1">
      <c r="A3" s="14"/>
      <c r="B3" s="15" t="s">
        <v>5</v>
      </c>
      <c r="C3" s="16" t="s">
        <v>6</v>
      </c>
      <c r="D3" s="15" t="s">
        <v>5</v>
      </c>
      <c r="E3" s="16" t="s">
        <v>6</v>
      </c>
      <c r="F3" s="15" t="s">
        <v>5</v>
      </c>
      <c r="G3" s="16" t="s">
        <v>6</v>
      </c>
      <c r="H3" s="15" t="s">
        <v>5</v>
      </c>
      <c r="I3" s="16" t="s">
        <v>6</v>
      </c>
      <c r="J3" s="15" t="s">
        <v>5</v>
      </c>
      <c r="K3" s="16" t="s">
        <v>6</v>
      </c>
      <c r="L3" s="15" t="s">
        <v>5</v>
      </c>
      <c r="M3" s="16" t="s">
        <v>6</v>
      </c>
      <c r="N3" s="18"/>
      <c r="O3" s="14"/>
      <c r="P3" s="15" t="s">
        <v>5</v>
      </c>
      <c r="Q3" s="16" t="s">
        <v>6</v>
      </c>
      <c r="R3" s="15" t="s">
        <v>5</v>
      </c>
      <c r="S3" s="16" t="s">
        <v>6</v>
      </c>
      <c r="T3" s="15" t="s">
        <v>5</v>
      </c>
      <c r="U3" s="16" t="s">
        <v>6</v>
      </c>
      <c r="V3" s="15" t="s">
        <v>5</v>
      </c>
      <c r="W3" s="16" t="s">
        <v>6</v>
      </c>
      <c r="X3" s="15" t="s">
        <v>5</v>
      </c>
      <c r="Y3" s="16" t="s">
        <v>6</v>
      </c>
      <c r="Z3" s="15" t="s">
        <v>5</v>
      </c>
      <c r="AA3" s="16" t="s">
        <v>6</v>
      </c>
    </row>
    <row r="4" spans="1:27" ht="30" customHeight="1">
      <c r="A4" s="11" t="s">
        <v>36</v>
      </c>
      <c r="B4" s="12">
        <v>58.5</v>
      </c>
      <c r="C4" s="13">
        <v>715</v>
      </c>
      <c r="D4" s="12">
        <v>54.5</v>
      </c>
      <c r="E4" s="13">
        <v>961</v>
      </c>
      <c r="F4" s="12">
        <v>64.900000000000006</v>
      </c>
      <c r="G4" s="13">
        <v>114</v>
      </c>
      <c r="H4" s="12">
        <v>60.9</v>
      </c>
      <c r="I4" s="13">
        <v>23</v>
      </c>
      <c r="J4" s="12">
        <v>46.7</v>
      </c>
      <c r="K4" s="13">
        <v>15</v>
      </c>
      <c r="L4" s="12">
        <v>56.2</v>
      </c>
      <c r="M4" s="13">
        <v>1901</v>
      </c>
      <c r="N4" s="19"/>
      <c r="O4" s="11" t="s">
        <v>36</v>
      </c>
      <c r="P4" s="12">
        <v>49.7</v>
      </c>
      <c r="Q4" s="13">
        <v>11427</v>
      </c>
      <c r="R4" s="12">
        <v>51.3</v>
      </c>
      <c r="S4" s="13">
        <v>12607</v>
      </c>
      <c r="T4" s="12">
        <v>52.4</v>
      </c>
      <c r="U4" s="13">
        <v>431</v>
      </c>
      <c r="V4" s="12">
        <v>44.4</v>
      </c>
      <c r="W4" s="13">
        <v>419</v>
      </c>
      <c r="X4" s="12">
        <v>44.7</v>
      </c>
      <c r="Y4" s="13">
        <v>188</v>
      </c>
      <c r="Z4" s="12">
        <v>50.3</v>
      </c>
      <c r="AA4" s="13">
        <v>25244</v>
      </c>
    </row>
    <row r="5" spans="1:27" ht="30" customHeight="1">
      <c r="A5" s="9" t="s">
        <v>37</v>
      </c>
      <c r="B5" s="3">
        <v>59.7</v>
      </c>
      <c r="C5" s="4">
        <v>67</v>
      </c>
      <c r="D5" s="3">
        <v>51.9</v>
      </c>
      <c r="E5" s="4">
        <v>27</v>
      </c>
      <c r="F5" s="3">
        <v>100</v>
      </c>
      <c r="G5" s="4">
        <v>2</v>
      </c>
      <c r="H5" s="3"/>
      <c r="I5" s="4"/>
      <c r="J5" s="3"/>
      <c r="K5" s="4"/>
      <c r="L5" s="3">
        <v>58.3</v>
      </c>
      <c r="M5" s="4">
        <v>96</v>
      </c>
      <c r="N5" s="19"/>
      <c r="O5" s="9" t="s">
        <v>37</v>
      </c>
      <c r="P5" s="3">
        <v>51.3</v>
      </c>
      <c r="Q5" s="4">
        <v>3828</v>
      </c>
      <c r="R5" s="3">
        <v>53.5</v>
      </c>
      <c r="S5" s="4">
        <v>2281</v>
      </c>
      <c r="T5" s="3">
        <v>60</v>
      </c>
      <c r="U5" s="4">
        <v>40</v>
      </c>
      <c r="V5" s="3">
        <v>50</v>
      </c>
      <c r="W5" s="4">
        <v>80</v>
      </c>
      <c r="X5" s="3">
        <v>50</v>
      </c>
      <c r="Y5" s="4">
        <v>8</v>
      </c>
      <c r="Z5" s="3">
        <v>52.1</v>
      </c>
      <c r="AA5" s="4">
        <v>6268</v>
      </c>
    </row>
    <row r="6" spans="1:27" ht="30" customHeight="1">
      <c r="A6" s="8" t="s">
        <v>38</v>
      </c>
      <c r="B6" s="3">
        <v>55</v>
      </c>
      <c r="C6" s="4">
        <v>40</v>
      </c>
      <c r="D6" s="3">
        <v>53.8</v>
      </c>
      <c r="E6" s="4">
        <v>13</v>
      </c>
      <c r="F6" s="3">
        <v>0</v>
      </c>
      <c r="G6" s="4">
        <v>1</v>
      </c>
      <c r="H6" s="3">
        <v>50</v>
      </c>
      <c r="I6" s="4">
        <v>2</v>
      </c>
      <c r="J6" s="3"/>
      <c r="K6" s="4"/>
      <c r="L6" s="3">
        <v>52.6</v>
      </c>
      <c r="M6" s="4">
        <v>57</v>
      </c>
      <c r="N6" s="19"/>
      <c r="O6" s="8" t="s">
        <v>38</v>
      </c>
      <c r="P6" s="3">
        <v>51.6</v>
      </c>
      <c r="Q6" s="4">
        <v>6675</v>
      </c>
      <c r="R6" s="3">
        <v>49.7</v>
      </c>
      <c r="S6" s="4">
        <v>2862</v>
      </c>
      <c r="T6" s="3">
        <v>41.5</v>
      </c>
      <c r="U6" s="4">
        <v>41</v>
      </c>
      <c r="V6" s="3">
        <v>50.9</v>
      </c>
      <c r="W6" s="4">
        <v>169</v>
      </c>
      <c r="X6" s="3">
        <v>47.6</v>
      </c>
      <c r="Y6" s="4">
        <v>21</v>
      </c>
      <c r="Z6" s="3">
        <v>50.9</v>
      </c>
      <c r="AA6" s="4">
        <v>9847</v>
      </c>
    </row>
    <row r="7" spans="1:27" ht="30" customHeight="1">
      <c r="A7" s="8" t="s">
        <v>39</v>
      </c>
      <c r="B7" s="3">
        <v>47.8</v>
      </c>
      <c r="C7" s="4">
        <v>67</v>
      </c>
      <c r="D7" s="3">
        <v>38.9</v>
      </c>
      <c r="E7" s="4">
        <v>18</v>
      </c>
      <c r="F7" s="3"/>
      <c r="G7" s="4"/>
      <c r="H7" s="3"/>
      <c r="I7" s="4"/>
      <c r="J7" s="3"/>
      <c r="K7" s="4"/>
      <c r="L7" s="3">
        <v>48.9</v>
      </c>
      <c r="M7" s="4">
        <v>92</v>
      </c>
      <c r="N7" s="19"/>
      <c r="O7" s="8" t="s">
        <v>39</v>
      </c>
      <c r="P7" s="3">
        <v>50.7</v>
      </c>
      <c r="Q7" s="4">
        <v>8358</v>
      </c>
      <c r="R7" s="3">
        <v>51</v>
      </c>
      <c r="S7" s="4">
        <v>2941</v>
      </c>
      <c r="T7" s="3">
        <v>46.4</v>
      </c>
      <c r="U7" s="4">
        <v>28</v>
      </c>
      <c r="V7" s="3">
        <v>42.9</v>
      </c>
      <c r="W7" s="4">
        <v>133</v>
      </c>
      <c r="X7" s="3">
        <v>37.9</v>
      </c>
      <c r="Y7" s="4">
        <v>29</v>
      </c>
      <c r="Z7" s="3">
        <v>50.6</v>
      </c>
      <c r="AA7" s="4">
        <v>11567</v>
      </c>
    </row>
    <row r="8" spans="1:27" ht="30" customHeight="1">
      <c r="A8" s="8" t="s">
        <v>40</v>
      </c>
      <c r="B8" s="3">
        <v>52.8</v>
      </c>
      <c r="C8" s="4">
        <v>125</v>
      </c>
      <c r="D8" s="3">
        <v>60</v>
      </c>
      <c r="E8" s="4">
        <v>90</v>
      </c>
      <c r="F8" s="3"/>
      <c r="G8" s="4"/>
      <c r="H8" s="3">
        <v>40</v>
      </c>
      <c r="I8" s="4">
        <v>5</v>
      </c>
      <c r="J8" s="3">
        <v>33.299999999999997</v>
      </c>
      <c r="K8" s="4">
        <v>3</v>
      </c>
      <c r="L8" s="3">
        <v>55.1</v>
      </c>
      <c r="M8" s="4">
        <v>227</v>
      </c>
      <c r="N8" s="19"/>
      <c r="O8" s="8" t="s">
        <v>40</v>
      </c>
      <c r="P8" s="3">
        <v>47.6</v>
      </c>
      <c r="Q8" s="4">
        <v>9221</v>
      </c>
      <c r="R8" s="3">
        <v>49.9</v>
      </c>
      <c r="S8" s="4">
        <v>5556</v>
      </c>
      <c r="T8" s="3">
        <v>47.8</v>
      </c>
      <c r="U8" s="4">
        <v>46</v>
      </c>
      <c r="V8" s="3">
        <v>45.3</v>
      </c>
      <c r="W8" s="4">
        <v>150</v>
      </c>
      <c r="X8" s="3">
        <v>42.9</v>
      </c>
      <c r="Y8" s="4">
        <v>56</v>
      </c>
      <c r="Z8" s="3">
        <v>48.3</v>
      </c>
      <c r="AA8" s="4">
        <v>15136</v>
      </c>
    </row>
    <row r="9" spans="1:27" ht="30" customHeight="1">
      <c r="A9" s="8" t="s">
        <v>41</v>
      </c>
      <c r="B9" s="3">
        <v>50</v>
      </c>
      <c r="C9" s="4">
        <v>128</v>
      </c>
      <c r="D9" s="3">
        <v>49.1</v>
      </c>
      <c r="E9" s="4">
        <v>110</v>
      </c>
      <c r="F9" s="3"/>
      <c r="G9" s="4"/>
      <c r="H9" s="3">
        <v>40</v>
      </c>
      <c r="I9" s="4">
        <v>5</v>
      </c>
      <c r="J9" s="3"/>
      <c r="K9" s="4"/>
      <c r="L9" s="3">
        <v>49.6</v>
      </c>
      <c r="M9" s="4">
        <v>246</v>
      </c>
      <c r="N9" s="19"/>
      <c r="O9" s="8" t="s">
        <v>41</v>
      </c>
      <c r="P9" s="3">
        <v>46.8</v>
      </c>
      <c r="Q9" s="4">
        <v>13331</v>
      </c>
      <c r="R9" s="3">
        <v>50.6</v>
      </c>
      <c r="S9" s="4">
        <v>12879</v>
      </c>
      <c r="T9" s="3">
        <v>60.7</v>
      </c>
      <c r="U9" s="4">
        <v>28</v>
      </c>
      <c r="V9" s="3">
        <v>47.1</v>
      </c>
      <c r="W9" s="4">
        <v>225</v>
      </c>
      <c r="X9" s="3">
        <v>37.700000000000003</v>
      </c>
      <c r="Y9" s="4">
        <v>53</v>
      </c>
      <c r="Z9" s="3">
        <v>48.6</v>
      </c>
      <c r="AA9" s="4">
        <v>26281</v>
      </c>
    </row>
    <row r="10" spans="1:27" ht="30" customHeight="1">
      <c r="A10" s="8" t="s">
        <v>42</v>
      </c>
      <c r="B10" s="3">
        <v>49.2</v>
      </c>
      <c r="C10" s="4">
        <v>8516</v>
      </c>
      <c r="D10" s="3">
        <v>49.5</v>
      </c>
      <c r="E10" s="4">
        <v>3773</v>
      </c>
      <c r="F10" s="3">
        <v>41.7</v>
      </c>
      <c r="G10" s="4">
        <v>12</v>
      </c>
      <c r="H10" s="3">
        <v>53.4</v>
      </c>
      <c r="I10" s="4">
        <v>73</v>
      </c>
      <c r="J10" s="3">
        <v>42.9</v>
      </c>
      <c r="K10" s="4">
        <v>21</v>
      </c>
      <c r="L10" s="3">
        <v>49.2</v>
      </c>
      <c r="M10" s="4">
        <v>12479</v>
      </c>
      <c r="N10" s="19"/>
      <c r="O10" s="8" t="s">
        <v>42</v>
      </c>
      <c r="P10" s="3">
        <v>48.1</v>
      </c>
      <c r="Q10" s="4">
        <v>19185</v>
      </c>
      <c r="R10" s="3">
        <v>48.4</v>
      </c>
      <c r="S10" s="4">
        <v>9964</v>
      </c>
      <c r="T10" s="3">
        <v>54.1</v>
      </c>
      <c r="U10" s="4">
        <v>37</v>
      </c>
      <c r="V10" s="3">
        <v>51.5</v>
      </c>
      <c r="W10" s="4">
        <v>165</v>
      </c>
      <c r="X10" s="3">
        <v>42.9</v>
      </c>
      <c r="Y10" s="4">
        <v>56</v>
      </c>
      <c r="Z10" s="3">
        <v>48.2</v>
      </c>
      <c r="AA10" s="4">
        <v>29588</v>
      </c>
    </row>
    <row r="11" spans="1:27" ht="30" customHeight="1" thickBot="1">
      <c r="A11" s="10" t="s">
        <v>43</v>
      </c>
      <c r="B11" s="5">
        <v>48.9</v>
      </c>
      <c r="C11" s="6">
        <v>11636</v>
      </c>
      <c r="D11" s="5">
        <v>47.8</v>
      </c>
      <c r="E11" s="6">
        <v>7077</v>
      </c>
      <c r="F11" s="5">
        <v>57.1</v>
      </c>
      <c r="G11" s="6">
        <v>438</v>
      </c>
      <c r="H11" s="5">
        <v>46</v>
      </c>
      <c r="I11" s="6">
        <v>113</v>
      </c>
      <c r="J11" s="5">
        <v>43.2</v>
      </c>
      <c r="K11" s="6">
        <v>44</v>
      </c>
      <c r="L11" s="5">
        <v>48.4</v>
      </c>
      <c r="M11" s="6">
        <v>19506</v>
      </c>
      <c r="N11" s="19"/>
      <c r="O11" s="10" t="s">
        <v>43</v>
      </c>
      <c r="P11" s="5">
        <v>45.7</v>
      </c>
      <c r="Q11" s="6">
        <v>4031</v>
      </c>
      <c r="R11" s="5">
        <v>48.6</v>
      </c>
      <c r="S11" s="6">
        <v>3781</v>
      </c>
      <c r="T11" s="5">
        <v>23.1</v>
      </c>
      <c r="U11" s="6">
        <v>13</v>
      </c>
      <c r="V11" s="5">
        <v>42.3</v>
      </c>
      <c r="W11" s="6">
        <v>78</v>
      </c>
      <c r="X11" s="5">
        <v>31.6</v>
      </c>
      <c r="Y11" s="6">
        <v>19</v>
      </c>
      <c r="Z11" s="5">
        <v>46.9</v>
      </c>
      <c r="AA11" s="6">
        <v>7979</v>
      </c>
    </row>
    <row r="12" spans="1:27" ht="30" customHeight="1" thickBot="1">
      <c r="A12" s="22" t="s">
        <v>17</v>
      </c>
      <c r="B12" s="5">
        <v>49.4</v>
      </c>
      <c r="C12" s="6">
        <v>21294</v>
      </c>
      <c r="D12" s="5">
        <v>49</v>
      </c>
      <c r="E12" s="6">
        <v>12069</v>
      </c>
      <c r="F12" s="5">
        <v>58.4</v>
      </c>
      <c r="G12" s="6">
        <v>567</v>
      </c>
      <c r="H12" s="5">
        <v>49.8</v>
      </c>
      <c r="I12" s="6">
        <v>221</v>
      </c>
      <c r="J12" s="5">
        <v>43.4</v>
      </c>
      <c r="K12" s="6">
        <v>83</v>
      </c>
      <c r="L12" s="5">
        <v>49.2</v>
      </c>
      <c r="M12" s="6">
        <v>34604</v>
      </c>
      <c r="O12" s="22" t="s">
        <v>17</v>
      </c>
      <c r="P12" s="5">
        <v>48.7</v>
      </c>
      <c r="Q12" s="6">
        <v>76056</v>
      </c>
      <c r="R12" s="5">
        <v>50.2</v>
      </c>
      <c r="S12" s="6">
        <v>52871</v>
      </c>
      <c r="T12" s="5">
        <v>51.5</v>
      </c>
      <c r="U12" s="6">
        <v>664</v>
      </c>
      <c r="V12" s="5">
        <v>46.6</v>
      </c>
      <c r="W12" s="6">
        <v>1419</v>
      </c>
      <c r="X12" s="5">
        <v>42.6</v>
      </c>
      <c r="Y12" s="6">
        <v>430</v>
      </c>
      <c r="Z12" s="5">
        <v>49.2</v>
      </c>
      <c r="AA12" s="6">
        <v>132310</v>
      </c>
    </row>
    <row r="13" spans="1:27" ht="30" customHeight="1" thickBot="1">
      <c r="A13" s="39" t="s">
        <v>44</v>
      </c>
    </row>
    <row r="14" spans="1:27" ht="30" customHeight="1">
      <c r="A14" s="7"/>
      <c r="B14" s="20" t="s">
        <v>18</v>
      </c>
      <c r="C14" s="38" t="s">
        <v>18</v>
      </c>
    </row>
    <row r="15" spans="1:27" ht="19.5" thickBot="1">
      <c r="A15" s="14" t="s">
        <v>21</v>
      </c>
      <c r="B15" s="15" t="s">
        <v>19</v>
      </c>
      <c r="C15" s="14" t="s">
        <v>20</v>
      </c>
    </row>
    <row r="16" spans="1:27">
      <c r="A16" s="11" t="s">
        <v>36</v>
      </c>
      <c r="B16" s="12">
        <v>56.2</v>
      </c>
      <c r="C16" s="11">
        <v>50.3</v>
      </c>
    </row>
    <row r="17" spans="1:17">
      <c r="A17" s="9" t="s">
        <v>37</v>
      </c>
      <c r="B17" s="3">
        <v>58.3</v>
      </c>
      <c r="C17" s="8">
        <v>52.1</v>
      </c>
    </row>
    <row r="18" spans="1:17">
      <c r="A18" s="8" t="s">
        <v>38</v>
      </c>
      <c r="B18" s="3">
        <v>52.6</v>
      </c>
      <c r="C18" s="8">
        <v>50.9</v>
      </c>
    </row>
    <row r="19" spans="1:17">
      <c r="A19" s="8" t="s">
        <v>39</v>
      </c>
      <c r="B19" s="3">
        <v>48.9</v>
      </c>
      <c r="C19" s="8">
        <v>50.6</v>
      </c>
    </row>
    <row r="20" spans="1:17">
      <c r="A20" s="8" t="s">
        <v>40</v>
      </c>
      <c r="B20" s="3">
        <v>55.1</v>
      </c>
      <c r="C20" s="8">
        <v>48.3</v>
      </c>
    </row>
    <row r="21" spans="1:17">
      <c r="A21" s="8" t="s">
        <v>41</v>
      </c>
      <c r="B21" s="3">
        <v>49.6</v>
      </c>
      <c r="C21" s="8">
        <v>48.6</v>
      </c>
    </row>
    <row r="22" spans="1:17">
      <c r="A22" s="8" t="s">
        <v>42</v>
      </c>
      <c r="B22" s="3">
        <v>49.2</v>
      </c>
      <c r="C22" s="8">
        <v>48.2</v>
      </c>
    </row>
    <row r="23" spans="1:17" ht="19.5" thickBot="1">
      <c r="A23" s="10" t="s">
        <v>43</v>
      </c>
      <c r="B23" s="5">
        <v>48.4</v>
      </c>
      <c r="C23" s="10">
        <v>46.9</v>
      </c>
    </row>
    <row r="25" spans="1:17" ht="30" customHeight="1" thickBot="1">
      <c r="A25" s="32"/>
      <c r="B25" s="33"/>
      <c r="C25" s="32"/>
      <c r="I25" t="s">
        <v>9</v>
      </c>
    </row>
    <row r="26" spans="1:17" ht="19.5" thickBot="1">
      <c r="A26" s="30" t="s">
        <v>21</v>
      </c>
      <c r="B26" s="31" t="s">
        <v>0</v>
      </c>
      <c r="C26" s="31" t="s">
        <v>1</v>
      </c>
      <c r="D26" s="23" t="s">
        <v>2</v>
      </c>
      <c r="E26" s="23" t="s">
        <v>3</v>
      </c>
      <c r="F26" s="23" t="s">
        <v>4</v>
      </c>
      <c r="G26" s="29"/>
      <c r="H26" s="7"/>
      <c r="I26" s="23" t="s">
        <v>0</v>
      </c>
      <c r="J26" s="23" t="s">
        <v>1</v>
      </c>
      <c r="K26" s="23" t="s">
        <v>2</v>
      </c>
      <c r="L26" s="23" t="s">
        <v>3</v>
      </c>
      <c r="M26" s="23" t="s">
        <v>4</v>
      </c>
      <c r="O26" s="1"/>
      <c r="Q26" s="1"/>
    </row>
    <row r="27" spans="1:17" ht="19.5">
      <c r="A27" s="40" t="s">
        <v>36</v>
      </c>
      <c r="B27" s="12">
        <v>58.5</v>
      </c>
      <c r="C27" s="12">
        <v>54.5</v>
      </c>
      <c r="D27" s="12">
        <v>64.900000000000006</v>
      </c>
      <c r="E27" s="12">
        <v>60.9</v>
      </c>
      <c r="F27" s="25">
        <v>46.7</v>
      </c>
      <c r="G27" s="28"/>
      <c r="H27" s="11" t="s">
        <v>36</v>
      </c>
      <c r="I27" s="12">
        <v>49.7</v>
      </c>
      <c r="J27" s="12">
        <v>51.3</v>
      </c>
      <c r="K27" s="12">
        <v>52.4</v>
      </c>
      <c r="L27" s="12">
        <v>44.4</v>
      </c>
      <c r="M27" s="12">
        <v>44.7</v>
      </c>
    </row>
    <row r="28" spans="1:17" ht="19.5">
      <c r="A28" s="41" t="s">
        <v>37</v>
      </c>
      <c r="B28" s="3">
        <v>59.7</v>
      </c>
      <c r="C28" s="3">
        <v>51.9</v>
      </c>
      <c r="D28" s="3">
        <v>100</v>
      </c>
      <c r="E28" s="3"/>
      <c r="F28" s="26"/>
      <c r="G28" s="28"/>
      <c r="H28" s="9" t="s">
        <v>37</v>
      </c>
      <c r="I28" s="3">
        <v>51.3</v>
      </c>
      <c r="J28" s="3">
        <v>53.5</v>
      </c>
      <c r="K28" s="3">
        <v>60</v>
      </c>
      <c r="L28" s="3">
        <v>50</v>
      </c>
      <c r="M28" s="3">
        <v>50</v>
      </c>
    </row>
    <row r="29" spans="1:17" ht="19.5">
      <c r="A29" s="42" t="s">
        <v>38</v>
      </c>
      <c r="B29" s="3">
        <v>55</v>
      </c>
      <c r="C29" s="3">
        <v>53.8</v>
      </c>
      <c r="D29" s="3">
        <v>0</v>
      </c>
      <c r="E29" s="3">
        <v>50</v>
      </c>
      <c r="F29" s="26"/>
      <c r="G29" s="28"/>
      <c r="H29" s="8" t="s">
        <v>38</v>
      </c>
      <c r="I29" s="3">
        <v>51.6</v>
      </c>
      <c r="J29" s="3">
        <v>49.7</v>
      </c>
      <c r="K29" s="3">
        <v>41.5</v>
      </c>
      <c r="L29" s="3">
        <v>50.9</v>
      </c>
      <c r="M29" s="3">
        <v>47.6</v>
      </c>
    </row>
    <row r="30" spans="1:17" ht="19.5">
      <c r="A30" s="42" t="s">
        <v>39</v>
      </c>
      <c r="B30" s="3">
        <v>47.8</v>
      </c>
      <c r="C30" s="3">
        <v>38.9</v>
      </c>
      <c r="D30" s="3"/>
      <c r="E30" s="3"/>
      <c r="F30" s="26"/>
      <c r="G30" s="28"/>
      <c r="H30" s="8" t="s">
        <v>39</v>
      </c>
      <c r="I30" s="3">
        <v>50.7</v>
      </c>
      <c r="J30" s="3">
        <v>51</v>
      </c>
      <c r="K30" s="3">
        <v>46.4</v>
      </c>
      <c r="L30" s="3">
        <v>42.9</v>
      </c>
      <c r="M30" s="3">
        <v>37.9</v>
      </c>
    </row>
    <row r="31" spans="1:17" ht="19.5">
      <c r="A31" s="42" t="s">
        <v>40</v>
      </c>
      <c r="B31" s="3">
        <v>52.8</v>
      </c>
      <c r="C31" s="3">
        <v>60</v>
      </c>
      <c r="D31" s="3"/>
      <c r="E31" s="3">
        <v>40</v>
      </c>
      <c r="F31" s="26">
        <v>33.299999999999997</v>
      </c>
      <c r="G31" s="28"/>
      <c r="H31" s="8" t="s">
        <v>40</v>
      </c>
      <c r="I31" s="3">
        <v>47.6</v>
      </c>
      <c r="J31" s="3">
        <v>49.9</v>
      </c>
      <c r="K31" s="3">
        <v>47.8</v>
      </c>
      <c r="L31" s="3">
        <v>45.3</v>
      </c>
      <c r="M31" s="3">
        <v>42.9</v>
      </c>
    </row>
    <row r="32" spans="1:17" ht="19.5">
      <c r="A32" s="42" t="s">
        <v>41</v>
      </c>
      <c r="B32" s="3">
        <v>50</v>
      </c>
      <c r="C32" s="3">
        <v>49.1</v>
      </c>
      <c r="D32" s="3"/>
      <c r="E32" s="3">
        <v>40</v>
      </c>
      <c r="F32" s="26"/>
      <c r="G32" s="28"/>
      <c r="H32" s="8" t="s">
        <v>41</v>
      </c>
      <c r="I32" s="3">
        <v>46.8</v>
      </c>
      <c r="J32" s="3">
        <v>50.6</v>
      </c>
      <c r="K32" s="3">
        <v>60.7</v>
      </c>
      <c r="L32" s="3">
        <v>47.1</v>
      </c>
      <c r="M32" s="3">
        <v>37.700000000000003</v>
      </c>
    </row>
    <row r="33" spans="1:15" ht="19.5">
      <c r="A33" s="42" t="s">
        <v>42</v>
      </c>
      <c r="B33" s="3">
        <v>49.2</v>
      </c>
      <c r="C33" s="3">
        <v>49.5</v>
      </c>
      <c r="D33" s="3">
        <v>41.7</v>
      </c>
      <c r="E33" s="3">
        <v>53.4</v>
      </c>
      <c r="F33" s="26">
        <v>42.9</v>
      </c>
      <c r="G33" s="28"/>
      <c r="H33" s="8" t="s">
        <v>42</v>
      </c>
      <c r="I33" s="3">
        <v>48.1</v>
      </c>
      <c r="J33" s="3">
        <v>48.4</v>
      </c>
      <c r="K33" s="3">
        <v>54.1</v>
      </c>
      <c r="L33" s="3">
        <v>51.5</v>
      </c>
      <c r="M33" s="3">
        <v>42.9</v>
      </c>
    </row>
    <row r="34" spans="1:15" ht="20.25" thickBot="1">
      <c r="A34" s="43" t="s">
        <v>43</v>
      </c>
      <c r="B34" s="5">
        <v>48.9</v>
      </c>
      <c r="C34" s="5">
        <v>47.8</v>
      </c>
      <c r="D34" s="5">
        <v>57.1</v>
      </c>
      <c r="E34" s="5">
        <v>46</v>
      </c>
      <c r="F34" s="27">
        <v>43.2</v>
      </c>
      <c r="G34" s="28"/>
      <c r="H34" s="10" t="s">
        <v>43</v>
      </c>
      <c r="I34" s="34">
        <v>45.7</v>
      </c>
      <c r="J34" s="34">
        <v>48.6</v>
      </c>
      <c r="K34" s="34">
        <v>23.1</v>
      </c>
      <c r="L34" s="34">
        <v>42.3</v>
      </c>
      <c r="M34" s="34">
        <v>31.6</v>
      </c>
    </row>
    <row r="35" spans="1:15">
      <c r="I35" s="35"/>
      <c r="J35" s="35"/>
      <c r="K35" s="35"/>
      <c r="L35" s="35"/>
      <c r="M35" s="35"/>
      <c r="N35" s="35"/>
      <c r="O35" s="35"/>
    </row>
  </sheetData>
  <phoneticPr fontId="1"/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M24"/>
  <sheetViews>
    <sheetView topLeftCell="A5" workbookViewId="0">
      <selection activeCell="P6" sqref="P6"/>
    </sheetView>
  </sheetViews>
  <sheetFormatPr defaultRowHeight="18.75"/>
  <cols>
    <col min="1" max="1" width="12.5" customWidth="1"/>
  </cols>
  <sheetData>
    <row r="2" spans="1:11" ht="19.5" thickBot="1"/>
    <row r="3" spans="1:11">
      <c r="A3" s="7"/>
      <c r="B3" s="23" t="s">
        <v>22</v>
      </c>
      <c r="C3" s="24"/>
    </row>
    <row r="4" spans="1:11" ht="19.5" thickBot="1">
      <c r="A4" s="14"/>
      <c r="B4" s="15" t="s">
        <v>23</v>
      </c>
      <c r="C4" s="16" t="s">
        <v>6</v>
      </c>
    </row>
    <row r="5" spans="1:11">
      <c r="A5" s="11" t="s">
        <v>7</v>
      </c>
      <c r="B5" s="12">
        <v>51.2</v>
      </c>
      <c r="C5" s="13">
        <v>41</v>
      </c>
    </row>
    <row r="6" spans="1:11">
      <c r="A6" s="9" t="s">
        <v>10</v>
      </c>
      <c r="B6" s="3">
        <v>90</v>
      </c>
      <c r="C6" s="4">
        <v>10</v>
      </c>
    </row>
    <row r="7" spans="1:11">
      <c r="A7" s="8" t="s">
        <v>11</v>
      </c>
      <c r="B7" s="3">
        <v>50</v>
      </c>
      <c r="C7" s="4">
        <v>10</v>
      </c>
    </row>
    <row r="8" spans="1:11">
      <c r="A8" s="8" t="s">
        <v>12</v>
      </c>
      <c r="B8" s="3">
        <v>60</v>
      </c>
      <c r="C8" s="4">
        <v>5</v>
      </c>
    </row>
    <row r="9" spans="1:11">
      <c r="A9" s="8" t="s">
        <v>13</v>
      </c>
      <c r="B9" s="3">
        <v>50</v>
      </c>
      <c r="C9" s="4">
        <v>2</v>
      </c>
    </row>
    <row r="10" spans="1:11">
      <c r="A10" s="8" t="s">
        <v>14</v>
      </c>
      <c r="B10" s="3">
        <v>100</v>
      </c>
      <c r="C10" s="4">
        <v>1</v>
      </c>
    </row>
    <row r="11" spans="1:11">
      <c r="A11" s="8" t="s">
        <v>15</v>
      </c>
      <c r="B11" s="3">
        <v>30</v>
      </c>
      <c r="C11" s="4">
        <v>60</v>
      </c>
    </row>
    <row r="12" spans="1:11" ht="19.5" thickBot="1">
      <c r="A12" s="10" t="s">
        <v>16</v>
      </c>
      <c r="B12" s="5">
        <v>37.299999999999997</v>
      </c>
      <c r="C12" s="6">
        <v>67</v>
      </c>
    </row>
    <row r="13" spans="1:11" ht="19.5" thickBot="1">
      <c r="A13" s="22" t="s">
        <v>17</v>
      </c>
      <c r="B13" s="5">
        <v>43</v>
      </c>
      <c r="C13" s="6">
        <v>186</v>
      </c>
    </row>
    <row r="15" spans="1:11">
      <c r="A15" t="s">
        <v>21</v>
      </c>
      <c r="B15" t="s">
        <v>33</v>
      </c>
      <c r="C15" t="s">
        <v>23</v>
      </c>
      <c r="D15" t="s">
        <v>34</v>
      </c>
      <c r="E15" t="s">
        <v>35</v>
      </c>
    </row>
    <row r="16" spans="1:11">
      <c r="A16" t="s">
        <v>24</v>
      </c>
      <c r="B16">
        <v>0</v>
      </c>
      <c r="C16">
        <v>0</v>
      </c>
      <c r="D16" s="37">
        <f ca="1">ROUND(D16:E24,0)</f>
        <v>0</v>
      </c>
      <c r="E16" s="37">
        <f>(B16*(1-C16/100))</f>
        <v>0</v>
      </c>
      <c r="G16" s="36">
        <v>0</v>
      </c>
      <c r="J16" s="37"/>
      <c r="K16" s="36">
        <v>0</v>
      </c>
    </row>
    <row r="17" spans="1:13">
      <c r="A17" t="s">
        <v>25</v>
      </c>
      <c r="B17">
        <v>22</v>
      </c>
      <c r="C17">
        <v>50</v>
      </c>
      <c r="D17" s="37">
        <f>B17*C17/100</f>
        <v>11</v>
      </c>
      <c r="E17" s="37">
        <f>(B17*(1-C17/100))</f>
        <v>11</v>
      </c>
      <c r="G17" s="36">
        <v>11</v>
      </c>
      <c r="H17" s="37"/>
      <c r="J17" s="37"/>
      <c r="K17" s="36">
        <v>-11</v>
      </c>
      <c r="M17" s="37"/>
    </row>
    <row r="18" spans="1:13">
      <c r="A18" t="s">
        <v>26</v>
      </c>
      <c r="B18">
        <v>15</v>
      </c>
      <c r="C18">
        <v>20</v>
      </c>
      <c r="D18" s="37">
        <f t="shared" ref="D18:D24" si="0">B18*C18/100</f>
        <v>3</v>
      </c>
      <c r="E18" s="37">
        <f t="shared" ref="E18:E24" si="1">(B18*(1-C18/100))</f>
        <v>12</v>
      </c>
      <c r="G18" s="36">
        <v>12</v>
      </c>
      <c r="H18" s="37"/>
      <c r="J18" s="37"/>
      <c r="K18" s="36">
        <v>-12</v>
      </c>
      <c r="M18" s="37"/>
    </row>
    <row r="19" spans="1:13">
      <c r="A19" t="s">
        <v>27</v>
      </c>
      <c r="B19">
        <v>13</v>
      </c>
      <c r="C19">
        <v>7.7</v>
      </c>
      <c r="D19" s="37">
        <f t="shared" si="0"/>
        <v>1.0010000000000001</v>
      </c>
      <c r="E19" s="37">
        <f t="shared" si="1"/>
        <v>11.999000000000001</v>
      </c>
      <c r="G19" s="36">
        <v>11.999000000000001</v>
      </c>
      <c r="H19" s="37"/>
      <c r="J19" s="37"/>
      <c r="K19" s="36">
        <v>-11.999000000000001</v>
      </c>
      <c r="M19" s="37"/>
    </row>
    <row r="20" spans="1:13">
      <c r="A20" t="s">
        <v>28</v>
      </c>
      <c r="B20">
        <v>10</v>
      </c>
      <c r="C20">
        <v>30</v>
      </c>
      <c r="D20" s="37">
        <f t="shared" si="0"/>
        <v>3</v>
      </c>
      <c r="E20" s="37">
        <f t="shared" si="1"/>
        <v>7</v>
      </c>
      <c r="G20" s="36">
        <v>7</v>
      </c>
      <c r="H20" s="37"/>
      <c r="J20" s="37"/>
      <c r="K20" s="36">
        <v>-7</v>
      </c>
      <c r="M20" s="37"/>
    </row>
    <row r="21" spans="1:13">
      <c r="A21" t="s">
        <v>29</v>
      </c>
      <c r="B21">
        <v>6</v>
      </c>
      <c r="C21">
        <v>50</v>
      </c>
      <c r="D21" s="37">
        <f t="shared" si="0"/>
        <v>3</v>
      </c>
      <c r="E21" s="37">
        <f t="shared" si="1"/>
        <v>3</v>
      </c>
      <c r="G21" s="36">
        <v>3</v>
      </c>
      <c r="H21" s="37"/>
      <c r="J21" s="37"/>
      <c r="K21" s="36">
        <v>-3</v>
      </c>
      <c r="M21" s="37"/>
    </row>
    <row r="22" spans="1:13">
      <c r="A22" t="s">
        <v>30</v>
      </c>
      <c r="B22">
        <v>6</v>
      </c>
      <c r="C22">
        <v>83.3</v>
      </c>
      <c r="D22" s="37">
        <f t="shared" si="0"/>
        <v>4.9979999999999993</v>
      </c>
      <c r="E22" s="37">
        <f t="shared" si="1"/>
        <v>1.0020000000000002</v>
      </c>
      <c r="G22" s="36">
        <v>1.0020000000000002</v>
      </c>
      <c r="H22" s="37"/>
      <c r="J22" s="37"/>
      <c r="K22" s="36">
        <v>-1.0020000000000002</v>
      </c>
      <c r="M22" s="37"/>
    </row>
    <row r="23" spans="1:13">
      <c r="A23" t="s">
        <v>31</v>
      </c>
      <c r="B23">
        <v>29</v>
      </c>
      <c r="C23">
        <v>34.5</v>
      </c>
      <c r="D23" s="37">
        <f t="shared" si="0"/>
        <v>10.005000000000001</v>
      </c>
      <c r="E23" s="37">
        <f t="shared" si="1"/>
        <v>18.995000000000001</v>
      </c>
      <c r="G23" s="36">
        <v>18.995000000000001</v>
      </c>
      <c r="H23" s="37"/>
      <c r="J23" s="37"/>
      <c r="K23" s="36">
        <v>-18.995000000000001</v>
      </c>
      <c r="M23" s="37"/>
    </row>
    <row r="24" spans="1:13">
      <c r="A24" t="s">
        <v>32</v>
      </c>
      <c r="B24">
        <v>13</v>
      </c>
      <c r="C24">
        <v>23.1</v>
      </c>
      <c r="D24" s="37">
        <f t="shared" si="0"/>
        <v>3.0030000000000001</v>
      </c>
      <c r="E24" s="37">
        <f t="shared" si="1"/>
        <v>9.9969999999999999</v>
      </c>
      <c r="G24" s="36">
        <v>9.9969999999999999</v>
      </c>
      <c r="H24" s="37"/>
      <c r="J24" s="37"/>
      <c r="K24" s="36">
        <v>-9.9969999999999999</v>
      </c>
      <c r="M24" s="3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第１着手</vt:lpstr>
      <vt:lpstr>三連星</vt:lpstr>
      <vt:lpstr>黒番の勝率グラフ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 Fujise</cp:lastModifiedBy>
  <cp:lastPrinted>2019-03-02T02:09:21Z</cp:lastPrinted>
  <dcterms:created xsi:type="dcterms:W3CDTF">2019-03-01T11:49:55Z</dcterms:created>
  <dcterms:modified xsi:type="dcterms:W3CDTF">2019-03-31T01:33:10Z</dcterms:modified>
</cp:coreProperties>
</file>